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tabRatio="665" activeTab="0"/>
  </bookViews>
  <sheets>
    <sheet name="กรรมการ" sheetId="1" r:id="rId1"/>
    <sheet name="สมาชิก" sheetId="2" r:id="rId2"/>
  </sheets>
  <definedNames/>
  <calcPr fullCalcOnLoad="1"/>
</workbook>
</file>

<file path=xl/sharedStrings.xml><?xml version="1.0" encoding="utf-8"?>
<sst xmlns="http://schemas.openxmlformats.org/spreadsheetml/2006/main" count="174" uniqueCount="65">
  <si>
    <t>ศูนย์ถ่ายทอดเทคโนโลยีการสหกรณ์ที่ 1 จังหวัดปทุมธานี</t>
  </si>
  <si>
    <t>งาน</t>
  </si>
  <si>
    <t>ใน</t>
  </si>
  <si>
    <t>นอก</t>
  </si>
  <si>
    <t>ชื่อโครงการ</t>
  </si>
  <si>
    <t>รุ่น</t>
  </si>
  <si>
    <t>วัน</t>
  </si>
  <si>
    <t>เงิน</t>
  </si>
  <si>
    <t>กลุ่มเป้าหมาย</t>
  </si>
  <si>
    <t>ชาย</t>
  </si>
  <si>
    <t>หญิง</t>
  </si>
  <si>
    <t>รวม</t>
  </si>
  <si>
    <t>สหกรณ์</t>
  </si>
  <si>
    <t>ฝ่ายบริหาร</t>
  </si>
  <si>
    <t>ฝ่ายจัดการ</t>
  </si>
  <si>
    <t>สมาชิก</t>
  </si>
  <si>
    <t>หน่วยงานที่เกี่ยวข้อง</t>
  </si>
  <si>
    <t>ทั้งสิ้น</t>
  </si>
  <si>
    <t>จำนวนสหกรณ์</t>
  </si>
  <si>
    <t>วิทยากร</t>
  </si>
  <si>
    <t>เงินยืม</t>
  </si>
  <si>
    <t>เงินใช้ไป</t>
  </si>
  <si>
    <t>/</t>
  </si>
  <si>
    <t>ข้าราชการ (พื้นที่/จังหวัด)</t>
  </si>
  <si>
    <t>จนท.ศูนย์</t>
  </si>
  <si>
    <t>ชื่อหน่วยงานที่เกี่ยวข้อง</t>
  </si>
  <si>
    <t>ชื่อหน่วยงานโครงการ</t>
  </si>
  <si>
    <t>ชื่อหน่วยงาน</t>
  </si>
  <si>
    <t xml:space="preserve">โครงการฝึกอบรม หลักสูตรพัฒนาคณะกรรมการสหกรณ์เข้มแข็งทั้งคณะ </t>
  </si>
  <si>
    <t>วันที่จัดอบรม</t>
  </si>
  <si>
    <t>สหกรณ์จังหวัดปทุมธานี</t>
  </si>
  <si>
    <t>ผลการปฏิบัติงานโครงการฝึกอบรมประจำปีงบประมาณ  พ.ศ.2566</t>
  </si>
  <si>
    <t>สหกรณ์เคหสถานมหาดไทย จำกัด</t>
  </si>
  <si>
    <t>25 - 26 กุมภาพันธ์ 66</t>
  </si>
  <si>
    <t>สหกรณ์บ้านมั่นคงไทยมุสลิม จก.</t>
  </si>
  <si>
    <t>โครงการฝึกอบรมหลักสูตร พัฒนาสมาชิกสร้างการมีส่วนร่วมในการพัฒนาสหกรณ์</t>
  </si>
  <si>
    <t>5 มีนาคม 66</t>
  </si>
  <si>
    <t>12 และ 19 มีนาคม 2566</t>
  </si>
  <si>
    <t>สสพ.2</t>
  </si>
  <si>
    <t>26 มีนาคม 66</t>
  </si>
  <si>
    <t>สสจ.ปทุมธานี</t>
  </si>
  <si>
    <t>13-14 มี.ค.66</t>
  </si>
  <si>
    <t>สมุทรปราการ</t>
  </si>
  <si>
    <t>ออมทรัพย์เดลต้า อีเลคโทรนิคส์</t>
  </si>
  <si>
    <t>ออมทรัพย์ศรีสำอางค์ ซัพพลายเออร์</t>
  </si>
  <si>
    <t>24-25 มี.ค.66</t>
  </si>
  <si>
    <t>29 มี.ค. 66</t>
  </si>
  <si>
    <t xml:space="preserve">สหกรณ์เคหสถานบ้านมั่นคงประเสริฐเปรมประชา จำกัด </t>
  </si>
  <si>
    <t>11-12 กุมภาพันธ์ 66</t>
  </si>
  <si>
    <t>พอช.</t>
  </si>
  <si>
    <t>ศส.1</t>
  </si>
  <si>
    <t>สหกรณ์การเกษตรภาษีเจริญ จก.</t>
  </si>
  <si>
    <t>7-8 มีนาคม 66</t>
  </si>
  <si>
    <t>สสพ.1</t>
  </si>
  <si>
    <t>9 มีนาคม 66</t>
  </si>
  <si>
    <t>สหกรณ์การเกษตรเมืองนนทบุรี จำกัด</t>
  </si>
  <si>
    <t>12-13 มกราคม 66</t>
  </si>
  <si>
    <t>นนทบุรี</t>
  </si>
  <si>
    <t>สหกรณ์การเกษตรบางกรวย จำกัด</t>
  </si>
  <si>
    <t>22 คน</t>
  </si>
  <si>
    <t>16-17 มีนาคม 66</t>
  </si>
  <si>
    <t>27 คน</t>
  </si>
  <si>
    <t>สหกรณ์การเกษตรบางกรวย จก.</t>
  </si>
  <si>
    <t>17 มกราคม 66</t>
  </si>
  <si>
    <t>สหกรณ์การเกษตรเมืองนนทบุรี จก.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</si>
</sst>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_);_(* \(#,##0.0\);_(* &quot;-&quot;??_);_(@_)"/>
    <numFmt numFmtId="204" formatCode="_(* #,##0_);_(* \(#,##0\);_(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41">
    <font>
      <sz val="10"/>
      <name val="Arial"/>
      <family val="0"/>
    </font>
    <font>
      <sz val="8"/>
      <name val="Arial"/>
      <family val="2"/>
    </font>
    <font>
      <sz val="16"/>
      <name val="TH SarabunIT๙"/>
      <family val="2"/>
    </font>
    <font>
      <sz val="11"/>
      <name val="TH SarabunIT๙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F9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04" fontId="2" fillId="0" borderId="10" xfId="36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204" fontId="2" fillId="0" borderId="10" xfId="36" applyNumberFormat="1" applyFont="1" applyBorder="1" applyAlignment="1">
      <alignment horizontal="center" vertical="center"/>
    </xf>
    <xf numFmtId="204" fontId="2" fillId="0" borderId="10" xfId="36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204" fontId="2" fillId="0" borderId="14" xfId="36" applyNumberFormat="1" applyFont="1" applyBorder="1" applyAlignment="1">
      <alignment horizontal="center" vertical="center" wrapText="1"/>
    </xf>
    <xf numFmtId="0" fontId="40" fillId="35" borderId="10" xfId="0" applyFont="1" applyFill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0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204" fontId="2" fillId="0" borderId="10" xfId="36" applyNumberFormat="1" applyFont="1" applyBorder="1" applyAlignment="1">
      <alignment horizontal="center"/>
    </xf>
    <xf numFmtId="0" fontId="2" fillId="22" borderId="10" xfId="41" applyFont="1" applyBorder="1" applyAlignment="1">
      <alignment horizontal="center"/>
    </xf>
    <xf numFmtId="204" fontId="2" fillId="22" borderId="10" xfId="41" applyNumberFormat="1" applyFont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40" fillId="10" borderId="10" xfId="0" applyFont="1" applyFill="1" applyBorder="1" applyAlignment="1">
      <alignment vertical="center"/>
    </xf>
    <xf numFmtId="3" fontId="2" fillId="10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vertical="center"/>
    </xf>
    <xf numFmtId="0" fontId="2" fillId="17" borderId="10" xfId="4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10" xfId="41" applyFont="1" applyFill="1" applyBorder="1" applyAlignment="1">
      <alignment horizontal="center"/>
    </xf>
    <xf numFmtId="0" fontId="2" fillId="33" borderId="10" xfId="4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4" fontId="2" fillId="0" borderId="10" xfId="36" applyNumberFormat="1" applyFont="1" applyFill="1" applyBorder="1" applyAlignment="1">
      <alignment vertical="center"/>
    </xf>
    <xf numFmtId="204" fontId="2" fillId="0" borderId="10" xfId="36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204" fontId="2" fillId="0" borderId="12" xfId="36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5" fontId="2" fillId="0" borderId="10" xfId="0" applyNumberFormat="1" applyFont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41" applyFont="1" applyFill="1" applyBorder="1" applyAlignment="1">
      <alignment horizontal="center"/>
    </xf>
    <xf numFmtId="15" fontId="2" fillId="0" borderId="10" xfId="0" applyNumberFormat="1" applyFont="1" applyBorder="1" applyAlignment="1">
      <alignment/>
    </xf>
    <xf numFmtId="0" fontId="2" fillId="31" borderId="10" xfId="4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M18"/>
  <sheetViews>
    <sheetView tabSelected="1" zoomScale="70" zoomScaleNormal="70" zoomScalePageLayoutView="0" workbookViewId="0" topLeftCell="A1">
      <selection activeCell="X10" sqref="X10"/>
    </sheetView>
  </sheetViews>
  <sheetFormatPr defaultColWidth="9.140625" defaultRowHeight="12.75"/>
  <cols>
    <col min="1" max="1" width="3.421875" style="2" bestFit="1" customWidth="1"/>
    <col min="2" max="2" width="4.7109375" style="2" bestFit="1" customWidth="1"/>
    <col min="3" max="3" width="30.7109375" style="2" customWidth="1"/>
    <col min="4" max="4" width="26.57421875" style="2" customWidth="1"/>
    <col min="5" max="5" width="13.57421875" style="2" customWidth="1"/>
    <col min="6" max="7" width="5.57421875" style="2" customWidth="1"/>
    <col min="8" max="8" width="11.00390625" style="2" customWidth="1"/>
    <col min="9" max="9" width="10.140625" style="2" customWidth="1"/>
    <col min="10" max="10" width="34.421875" style="2" customWidth="1"/>
    <col min="11" max="13" width="5.28125" style="2" customWidth="1"/>
    <col min="14" max="14" width="8.140625" style="2" customWidth="1"/>
    <col min="15" max="15" width="4.140625" style="2" bestFit="1" customWidth="1"/>
    <col min="16" max="16" width="5.00390625" style="2" bestFit="1" customWidth="1"/>
    <col min="17" max="18" width="4.140625" style="2" bestFit="1" customWidth="1"/>
    <col min="19" max="19" width="5.00390625" style="2" bestFit="1" customWidth="1"/>
    <col min="20" max="21" width="4.140625" style="2" bestFit="1" customWidth="1"/>
    <col min="22" max="22" width="5.00390625" style="2" bestFit="1" customWidth="1"/>
    <col min="23" max="23" width="4.140625" style="2" bestFit="1" customWidth="1"/>
    <col min="24" max="24" width="8.8515625" style="2" customWidth="1"/>
    <col min="25" max="33" width="4.140625" style="2" customWidth="1"/>
    <col min="34" max="34" width="11.00390625" style="2" customWidth="1"/>
    <col min="35" max="35" width="11.7109375" style="2" customWidth="1"/>
    <col min="36" max="36" width="12.421875" style="2" customWidth="1"/>
    <col min="37" max="39" width="5.28125" style="2" bestFit="1" customWidth="1"/>
    <col min="40" max="40" width="15.140625" style="2" customWidth="1"/>
    <col min="41" max="16384" width="9.140625" style="2" customWidth="1"/>
  </cols>
  <sheetData>
    <row r="1" spans="1:39" ht="20.2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2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2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6" ht="23.25" customHeight="1">
      <c r="A4" s="65" t="s">
        <v>1</v>
      </c>
      <c r="B4" s="65"/>
      <c r="C4" s="65" t="s">
        <v>4</v>
      </c>
      <c r="D4" s="65" t="s">
        <v>12</v>
      </c>
      <c r="E4" s="73" t="s">
        <v>29</v>
      </c>
      <c r="F4" s="65" t="s">
        <v>5</v>
      </c>
      <c r="G4" s="65" t="s">
        <v>6</v>
      </c>
      <c r="H4" s="76" t="s">
        <v>7</v>
      </c>
      <c r="I4" s="77"/>
      <c r="J4" s="76" t="s">
        <v>8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77"/>
      <c r="AI4" s="75" t="s">
        <v>25</v>
      </c>
      <c r="AJ4" s="75" t="s">
        <v>26</v>
      </c>
    </row>
    <row r="5" spans="1:36" ht="20.25">
      <c r="A5" s="65" t="s">
        <v>2</v>
      </c>
      <c r="B5" s="65" t="s">
        <v>3</v>
      </c>
      <c r="C5" s="65"/>
      <c r="D5" s="65"/>
      <c r="E5" s="74"/>
      <c r="F5" s="65"/>
      <c r="G5" s="65"/>
      <c r="H5" s="78"/>
      <c r="I5" s="79"/>
      <c r="J5" s="65" t="s">
        <v>23</v>
      </c>
      <c r="K5" s="65"/>
      <c r="L5" s="65"/>
      <c r="M5" s="65"/>
      <c r="N5" s="70" t="s">
        <v>12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5"/>
      <c r="AJ5" s="75"/>
    </row>
    <row r="6" spans="1:36" ht="20.25">
      <c r="A6" s="65"/>
      <c r="B6" s="65"/>
      <c r="C6" s="65"/>
      <c r="D6" s="65"/>
      <c r="E6" s="74"/>
      <c r="F6" s="65"/>
      <c r="G6" s="65"/>
      <c r="H6" s="78"/>
      <c r="I6" s="79"/>
      <c r="J6" s="69" t="s">
        <v>27</v>
      </c>
      <c r="K6" s="66" t="s">
        <v>9</v>
      </c>
      <c r="L6" s="66" t="s">
        <v>10</v>
      </c>
      <c r="M6" s="66" t="s">
        <v>11</v>
      </c>
      <c r="N6" s="67" t="s">
        <v>18</v>
      </c>
      <c r="O6" s="65" t="s">
        <v>13</v>
      </c>
      <c r="P6" s="65"/>
      <c r="Q6" s="65"/>
      <c r="R6" s="65" t="s">
        <v>14</v>
      </c>
      <c r="S6" s="65"/>
      <c r="T6" s="65"/>
      <c r="U6" s="65" t="s">
        <v>15</v>
      </c>
      <c r="V6" s="65"/>
      <c r="W6" s="65"/>
      <c r="X6" s="10" t="s">
        <v>11</v>
      </c>
      <c r="Y6" s="70" t="s">
        <v>19</v>
      </c>
      <c r="Z6" s="71"/>
      <c r="AA6" s="72"/>
      <c r="AB6" s="80" t="s">
        <v>16</v>
      </c>
      <c r="AC6" s="81"/>
      <c r="AD6" s="82"/>
      <c r="AE6" s="70" t="s">
        <v>24</v>
      </c>
      <c r="AF6" s="71"/>
      <c r="AG6" s="72"/>
      <c r="AH6" s="10" t="s">
        <v>11</v>
      </c>
      <c r="AI6" s="75"/>
      <c r="AJ6" s="75"/>
    </row>
    <row r="7" spans="1:36" ht="20.25">
      <c r="A7" s="65"/>
      <c r="B7" s="65"/>
      <c r="C7" s="65"/>
      <c r="D7" s="65"/>
      <c r="E7" s="66"/>
      <c r="F7" s="65"/>
      <c r="G7" s="65"/>
      <c r="H7" s="4" t="s">
        <v>20</v>
      </c>
      <c r="I7" s="5" t="s">
        <v>21</v>
      </c>
      <c r="J7" s="68"/>
      <c r="K7" s="65"/>
      <c r="L7" s="65"/>
      <c r="M7" s="65"/>
      <c r="N7" s="68"/>
      <c r="O7" s="3" t="s">
        <v>9</v>
      </c>
      <c r="P7" s="3" t="s">
        <v>10</v>
      </c>
      <c r="Q7" s="3" t="s">
        <v>11</v>
      </c>
      <c r="R7" s="3" t="s">
        <v>9</v>
      </c>
      <c r="S7" s="3" t="s">
        <v>10</v>
      </c>
      <c r="T7" s="3" t="s">
        <v>11</v>
      </c>
      <c r="U7" s="3" t="s">
        <v>9</v>
      </c>
      <c r="V7" s="3" t="s">
        <v>10</v>
      </c>
      <c r="W7" s="3" t="s">
        <v>11</v>
      </c>
      <c r="X7" s="10" t="s">
        <v>17</v>
      </c>
      <c r="Y7" s="3" t="s">
        <v>9</v>
      </c>
      <c r="Z7" s="3" t="s">
        <v>10</v>
      </c>
      <c r="AA7" s="3" t="s">
        <v>11</v>
      </c>
      <c r="AB7" s="3" t="s">
        <v>9</v>
      </c>
      <c r="AC7" s="3" t="s">
        <v>10</v>
      </c>
      <c r="AD7" s="3" t="s">
        <v>11</v>
      </c>
      <c r="AE7" s="3" t="s">
        <v>9</v>
      </c>
      <c r="AF7" s="3" t="s">
        <v>10</v>
      </c>
      <c r="AG7" s="3" t="s">
        <v>11</v>
      </c>
      <c r="AH7" s="10" t="s">
        <v>17</v>
      </c>
      <c r="AI7" s="75"/>
      <c r="AJ7" s="75"/>
    </row>
    <row r="8" spans="1:36" ht="51.75" customHeight="1">
      <c r="A8" s="3" t="s">
        <v>22</v>
      </c>
      <c r="B8" s="3"/>
      <c r="C8" s="56" t="s">
        <v>28</v>
      </c>
      <c r="D8" s="56" t="s">
        <v>58</v>
      </c>
      <c r="E8" s="28" t="s">
        <v>56</v>
      </c>
      <c r="F8" s="3">
        <v>1</v>
      </c>
      <c r="G8" s="3">
        <v>2</v>
      </c>
      <c r="H8" s="3">
        <v>19800</v>
      </c>
      <c r="I8" s="52">
        <v>18420</v>
      </c>
      <c r="J8" s="28" t="s">
        <v>57</v>
      </c>
      <c r="K8" s="3">
        <v>0</v>
      </c>
      <c r="L8" s="3">
        <v>1</v>
      </c>
      <c r="M8" s="9">
        <f aca="true" t="shared" si="0" ref="M8:M15">SUM(K8:L8)</f>
        <v>1</v>
      </c>
      <c r="N8" s="28">
        <v>1</v>
      </c>
      <c r="O8" s="3">
        <v>11</v>
      </c>
      <c r="P8" s="3">
        <v>3</v>
      </c>
      <c r="Q8" s="9">
        <f aca="true" t="shared" si="1" ref="Q8:Q15">SUM(O8:P8)</f>
        <v>14</v>
      </c>
      <c r="R8" s="3">
        <v>0</v>
      </c>
      <c r="S8" s="3">
        <v>3</v>
      </c>
      <c r="T8" s="9">
        <f aca="true" t="shared" si="2" ref="T8:T15">SUM(R8:S8)</f>
        <v>3</v>
      </c>
      <c r="U8" s="3"/>
      <c r="V8" s="3"/>
      <c r="W8" s="9">
        <f aca="true" t="shared" si="3" ref="W8:W15">SUM(U8:V8)</f>
        <v>0</v>
      </c>
      <c r="X8" s="10">
        <f>Q8+T8+W8</f>
        <v>17</v>
      </c>
      <c r="Y8" s="3">
        <v>1</v>
      </c>
      <c r="Z8" s="3">
        <v>3</v>
      </c>
      <c r="AA8" s="9">
        <f aca="true" t="shared" si="4" ref="AA8:AA15">SUM(Y8:Z8)</f>
        <v>4</v>
      </c>
      <c r="AB8" s="3">
        <v>1</v>
      </c>
      <c r="AC8" s="3">
        <v>1</v>
      </c>
      <c r="AD8" s="9">
        <f aca="true" t="shared" si="5" ref="AD8:AD15">SUM(AB8:AC8)</f>
        <v>2</v>
      </c>
      <c r="AE8" s="3">
        <v>2</v>
      </c>
      <c r="AF8" s="3">
        <v>2</v>
      </c>
      <c r="AG8" s="9">
        <f aca="true" t="shared" si="6" ref="AG8:AG15">SUM(AE8:AF8)</f>
        <v>4</v>
      </c>
      <c r="AH8" s="11">
        <f aca="true" t="shared" si="7" ref="AH8:AH13">X8+AD8+AG8</f>
        <v>23</v>
      </c>
      <c r="AI8" s="15" t="s">
        <v>59</v>
      </c>
      <c r="AJ8" s="27"/>
    </row>
    <row r="9" spans="1:36" ht="60.75">
      <c r="A9" s="3" t="s">
        <v>22</v>
      </c>
      <c r="B9" s="3"/>
      <c r="C9" s="56" t="s">
        <v>28</v>
      </c>
      <c r="D9" s="56" t="s">
        <v>47</v>
      </c>
      <c r="E9" s="54" t="s">
        <v>48</v>
      </c>
      <c r="F9" s="3">
        <v>1</v>
      </c>
      <c r="G9" s="3">
        <v>2</v>
      </c>
      <c r="H9" s="3">
        <v>19800</v>
      </c>
      <c r="I9" s="52">
        <v>18960</v>
      </c>
      <c r="J9" s="28" t="s">
        <v>38</v>
      </c>
      <c r="K9" s="3">
        <v>1</v>
      </c>
      <c r="L9" s="3">
        <v>1</v>
      </c>
      <c r="M9" s="9">
        <f t="shared" si="0"/>
        <v>2</v>
      </c>
      <c r="N9" s="28">
        <v>1</v>
      </c>
      <c r="O9" s="3">
        <v>1</v>
      </c>
      <c r="P9" s="3">
        <v>11</v>
      </c>
      <c r="Q9" s="9">
        <f t="shared" si="1"/>
        <v>12</v>
      </c>
      <c r="R9" s="3">
        <v>1</v>
      </c>
      <c r="S9" s="3">
        <v>0</v>
      </c>
      <c r="T9" s="9">
        <f t="shared" si="2"/>
        <v>1</v>
      </c>
      <c r="U9" s="3"/>
      <c r="V9" s="3"/>
      <c r="W9" s="9">
        <f t="shared" si="3"/>
        <v>0</v>
      </c>
      <c r="X9" s="10">
        <f>Q9+T9+W9</f>
        <v>13</v>
      </c>
      <c r="Y9" s="3">
        <v>1</v>
      </c>
      <c r="Z9" s="3">
        <v>2</v>
      </c>
      <c r="AA9" s="9">
        <f t="shared" si="4"/>
        <v>3</v>
      </c>
      <c r="AB9" s="3">
        <v>0</v>
      </c>
      <c r="AC9" s="3">
        <v>1</v>
      </c>
      <c r="AD9" s="9">
        <f t="shared" si="5"/>
        <v>1</v>
      </c>
      <c r="AE9" s="3">
        <v>3</v>
      </c>
      <c r="AF9" s="3">
        <v>2</v>
      </c>
      <c r="AG9" s="9">
        <f t="shared" si="6"/>
        <v>5</v>
      </c>
      <c r="AH9" s="11">
        <f t="shared" si="7"/>
        <v>19</v>
      </c>
      <c r="AI9" s="29" t="s">
        <v>49</v>
      </c>
      <c r="AJ9" s="29" t="s">
        <v>50</v>
      </c>
    </row>
    <row r="10" spans="1:36" s="50" customFormat="1" ht="50.25" customHeight="1">
      <c r="A10" s="46" t="s">
        <v>22</v>
      </c>
      <c r="B10" s="46"/>
      <c r="C10" s="55" t="s">
        <v>28</v>
      </c>
      <c r="D10" s="55" t="s">
        <v>32</v>
      </c>
      <c r="E10" s="55" t="s">
        <v>33</v>
      </c>
      <c r="F10" s="16">
        <v>1</v>
      </c>
      <c r="G10" s="16">
        <v>2</v>
      </c>
      <c r="H10" s="47">
        <v>19800</v>
      </c>
      <c r="I10" s="47">
        <v>19680</v>
      </c>
      <c r="J10" s="48" t="s">
        <v>38</v>
      </c>
      <c r="K10" s="16">
        <v>3</v>
      </c>
      <c r="L10" s="16">
        <v>0</v>
      </c>
      <c r="M10" s="9">
        <f t="shared" si="0"/>
        <v>3</v>
      </c>
      <c r="N10" s="16">
        <v>1</v>
      </c>
      <c r="O10" s="16">
        <v>6</v>
      </c>
      <c r="P10" s="16">
        <v>5</v>
      </c>
      <c r="Q10" s="9">
        <f t="shared" si="1"/>
        <v>11</v>
      </c>
      <c r="R10" s="16">
        <v>0</v>
      </c>
      <c r="S10" s="16">
        <v>0</v>
      </c>
      <c r="T10" s="9">
        <f t="shared" si="2"/>
        <v>0</v>
      </c>
      <c r="U10" s="49">
        <v>6</v>
      </c>
      <c r="V10" s="16">
        <v>7</v>
      </c>
      <c r="W10" s="9">
        <f t="shared" si="3"/>
        <v>13</v>
      </c>
      <c r="X10" s="11">
        <f aca="true" t="shared" si="8" ref="X10:X15">Q10+T10+W10</f>
        <v>24</v>
      </c>
      <c r="Y10" s="16">
        <v>2</v>
      </c>
      <c r="Z10" s="16">
        <v>1</v>
      </c>
      <c r="AA10" s="9">
        <f t="shared" si="4"/>
        <v>3</v>
      </c>
      <c r="AB10" s="16">
        <v>1</v>
      </c>
      <c r="AC10" s="16"/>
      <c r="AD10" s="9">
        <f t="shared" si="5"/>
        <v>1</v>
      </c>
      <c r="AE10" s="16">
        <v>3</v>
      </c>
      <c r="AF10" s="16">
        <v>2</v>
      </c>
      <c r="AG10" s="9">
        <f t="shared" si="6"/>
        <v>5</v>
      </c>
      <c r="AH10" s="11">
        <f t="shared" si="7"/>
        <v>30</v>
      </c>
      <c r="AI10" s="46"/>
      <c r="AJ10" s="46"/>
    </row>
    <row r="11" spans="1:36" s="24" customFormat="1" ht="48.75" customHeight="1">
      <c r="A11" s="3" t="s">
        <v>22</v>
      </c>
      <c r="B11" s="7"/>
      <c r="C11" s="56" t="s">
        <v>28</v>
      </c>
      <c r="D11" s="56" t="s">
        <v>51</v>
      </c>
      <c r="E11" s="56" t="s">
        <v>52</v>
      </c>
      <c r="F11" s="7">
        <v>1</v>
      </c>
      <c r="G11" s="7">
        <v>2</v>
      </c>
      <c r="H11" s="17">
        <v>19800</v>
      </c>
      <c r="I11" s="22">
        <v>19440</v>
      </c>
      <c r="J11" s="25" t="s">
        <v>53</v>
      </c>
      <c r="K11" s="23">
        <v>2</v>
      </c>
      <c r="L11" s="7">
        <v>0</v>
      </c>
      <c r="M11" s="9">
        <f t="shared" si="0"/>
        <v>2</v>
      </c>
      <c r="N11" s="7">
        <v>1</v>
      </c>
      <c r="O11" s="7">
        <v>6</v>
      </c>
      <c r="P11" s="7">
        <v>0</v>
      </c>
      <c r="Q11" s="9">
        <f t="shared" si="1"/>
        <v>6</v>
      </c>
      <c r="R11" s="7">
        <v>1</v>
      </c>
      <c r="S11" s="7">
        <v>2</v>
      </c>
      <c r="T11" s="9">
        <f t="shared" si="2"/>
        <v>3</v>
      </c>
      <c r="U11" s="7">
        <v>8</v>
      </c>
      <c r="V11" s="7">
        <v>5</v>
      </c>
      <c r="W11" s="9">
        <f t="shared" si="3"/>
        <v>13</v>
      </c>
      <c r="X11" s="11">
        <f t="shared" si="8"/>
        <v>22</v>
      </c>
      <c r="Y11" s="7">
        <v>1</v>
      </c>
      <c r="Z11" s="7">
        <v>2</v>
      </c>
      <c r="AA11" s="9">
        <f t="shared" si="4"/>
        <v>3</v>
      </c>
      <c r="AB11" s="7">
        <v>0</v>
      </c>
      <c r="AC11" s="7">
        <v>0</v>
      </c>
      <c r="AD11" s="9">
        <f t="shared" si="5"/>
        <v>0</v>
      </c>
      <c r="AE11" s="7">
        <v>3</v>
      </c>
      <c r="AF11" s="7">
        <v>2</v>
      </c>
      <c r="AG11" s="9">
        <f t="shared" si="6"/>
        <v>5</v>
      </c>
      <c r="AH11" s="11">
        <f t="shared" si="7"/>
        <v>27</v>
      </c>
      <c r="AI11" s="15"/>
      <c r="AJ11" s="15"/>
    </row>
    <row r="12" spans="1:36" ht="54" customHeight="1">
      <c r="A12" s="3" t="s">
        <v>22</v>
      </c>
      <c r="B12" s="3"/>
      <c r="C12" s="56" t="s">
        <v>28</v>
      </c>
      <c r="D12" s="56" t="s">
        <v>34</v>
      </c>
      <c r="E12" s="57" t="s">
        <v>37</v>
      </c>
      <c r="F12" s="7">
        <v>1</v>
      </c>
      <c r="G12" s="7">
        <v>2</v>
      </c>
      <c r="H12" s="17">
        <v>19800</v>
      </c>
      <c r="I12" s="17">
        <v>19680</v>
      </c>
      <c r="J12" s="20" t="s">
        <v>30</v>
      </c>
      <c r="K12" s="7">
        <v>1</v>
      </c>
      <c r="L12" s="7">
        <v>2</v>
      </c>
      <c r="M12" s="9">
        <f t="shared" si="0"/>
        <v>3</v>
      </c>
      <c r="N12" s="7">
        <v>1</v>
      </c>
      <c r="O12" s="7">
        <v>1</v>
      </c>
      <c r="P12" s="7">
        <v>5</v>
      </c>
      <c r="Q12" s="9">
        <f t="shared" si="1"/>
        <v>6</v>
      </c>
      <c r="R12" s="7">
        <v>0</v>
      </c>
      <c r="S12" s="7">
        <v>0</v>
      </c>
      <c r="T12" s="9">
        <f t="shared" si="2"/>
        <v>0</v>
      </c>
      <c r="U12" s="7">
        <v>13</v>
      </c>
      <c r="V12" s="7">
        <v>5</v>
      </c>
      <c r="W12" s="9">
        <f t="shared" si="3"/>
        <v>18</v>
      </c>
      <c r="X12" s="11">
        <f t="shared" si="8"/>
        <v>24</v>
      </c>
      <c r="Y12" s="7">
        <v>1</v>
      </c>
      <c r="Z12" s="7">
        <v>1</v>
      </c>
      <c r="AA12" s="9">
        <f t="shared" si="4"/>
        <v>2</v>
      </c>
      <c r="AB12" s="7">
        <v>0</v>
      </c>
      <c r="AC12" s="7">
        <v>1</v>
      </c>
      <c r="AD12" s="9">
        <f t="shared" si="5"/>
        <v>1</v>
      </c>
      <c r="AE12" s="7">
        <v>3</v>
      </c>
      <c r="AF12" s="7">
        <v>2</v>
      </c>
      <c r="AG12" s="9">
        <f t="shared" si="6"/>
        <v>5</v>
      </c>
      <c r="AH12" s="11">
        <f>X12+AD12+AG12</f>
        <v>30</v>
      </c>
      <c r="AI12" s="7"/>
      <c r="AJ12" s="7"/>
    </row>
    <row r="13" spans="1:36" s="24" customFormat="1" ht="55.5" customHeight="1">
      <c r="A13" s="7" t="s">
        <v>22</v>
      </c>
      <c r="B13" s="7"/>
      <c r="C13" s="56" t="s">
        <v>28</v>
      </c>
      <c r="D13" s="56" t="s">
        <v>43</v>
      </c>
      <c r="E13" s="56" t="s">
        <v>41</v>
      </c>
      <c r="F13" s="7">
        <v>1</v>
      </c>
      <c r="G13" s="7">
        <v>2</v>
      </c>
      <c r="H13" s="17">
        <v>19800</v>
      </c>
      <c r="I13" s="22">
        <v>19770</v>
      </c>
      <c r="J13" s="25" t="s">
        <v>42</v>
      </c>
      <c r="K13" s="23">
        <v>1</v>
      </c>
      <c r="L13" s="7">
        <v>1</v>
      </c>
      <c r="M13" s="9">
        <f t="shared" si="0"/>
        <v>2</v>
      </c>
      <c r="N13" s="7">
        <v>1</v>
      </c>
      <c r="O13" s="7">
        <v>8</v>
      </c>
      <c r="P13" s="7">
        <v>2</v>
      </c>
      <c r="Q13" s="9">
        <f t="shared" si="1"/>
        <v>10</v>
      </c>
      <c r="R13" s="7">
        <v>0</v>
      </c>
      <c r="S13" s="7">
        <v>1</v>
      </c>
      <c r="T13" s="9">
        <f t="shared" si="2"/>
        <v>1</v>
      </c>
      <c r="U13" s="7">
        <v>0</v>
      </c>
      <c r="V13" s="7">
        <v>0</v>
      </c>
      <c r="W13" s="9">
        <f t="shared" si="3"/>
        <v>0</v>
      </c>
      <c r="X13" s="11">
        <f t="shared" si="8"/>
        <v>11</v>
      </c>
      <c r="Y13" s="7">
        <v>0</v>
      </c>
      <c r="Z13" s="7">
        <v>2</v>
      </c>
      <c r="AA13" s="9">
        <f t="shared" si="4"/>
        <v>2</v>
      </c>
      <c r="AB13" s="7">
        <v>1</v>
      </c>
      <c r="AC13" s="7">
        <v>1</v>
      </c>
      <c r="AD13" s="9">
        <f t="shared" si="5"/>
        <v>2</v>
      </c>
      <c r="AE13" s="7">
        <v>3</v>
      </c>
      <c r="AF13" s="7">
        <v>3</v>
      </c>
      <c r="AG13" s="9">
        <f t="shared" si="6"/>
        <v>6</v>
      </c>
      <c r="AH13" s="11">
        <f t="shared" si="7"/>
        <v>19</v>
      </c>
      <c r="AI13" s="15"/>
      <c r="AJ13" s="15"/>
    </row>
    <row r="14" spans="1:36" ht="57" customHeight="1">
      <c r="A14" s="3"/>
      <c r="B14" s="3"/>
      <c r="C14" s="56" t="s">
        <v>28</v>
      </c>
      <c r="D14" s="56" t="s">
        <v>55</v>
      </c>
      <c r="E14" s="51" t="s">
        <v>60</v>
      </c>
      <c r="F14" s="3">
        <v>1</v>
      </c>
      <c r="G14" s="3">
        <v>2</v>
      </c>
      <c r="H14" s="30">
        <v>19800</v>
      </c>
      <c r="I14" s="30">
        <v>18300</v>
      </c>
      <c r="J14" s="58" t="s">
        <v>57</v>
      </c>
      <c r="K14" s="19">
        <v>1</v>
      </c>
      <c r="L14" s="3">
        <v>1</v>
      </c>
      <c r="M14" s="9">
        <f t="shared" si="0"/>
        <v>2</v>
      </c>
      <c r="N14" s="3">
        <v>1</v>
      </c>
      <c r="O14" s="3">
        <v>2</v>
      </c>
      <c r="P14" s="3">
        <v>15</v>
      </c>
      <c r="Q14" s="9">
        <f t="shared" si="1"/>
        <v>17</v>
      </c>
      <c r="R14" s="3">
        <v>0</v>
      </c>
      <c r="S14" s="3">
        <v>3</v>
      </c>
      <c r="T14" s="9">
        <f t="shared" si="2"/>
        <v>3</v>
      </c>
      <c r="U14" s="3"/>
      <c r="V14" s="3"/>
      <c r="W14" s="9">
        <f t="shared" si="3"/>
        <v>0</v>
      </c>
      <c r="X14" s="11">
        <f>Q14+T14+W14</f>
        <v>20</v>
      </c>
      <c r="Y14" s="3">
        <v>2</v>
      </c>
      <c r="Z14" s="3">
        <v>1</v>
      </c>
      <c r="AA14" s="9">
        <f t="shared" si="4"/>
        <v>3</v>
      </c>
      <c r="AB14" s="3">
        <v>1</v>
      </c>
      <c r="AC14" s="3">
        <v>0</v>
      </c>
      <c r="AD14" s="9">
        <f t="shared" si="5"/>
        <v>1</v>
      </c>
      <c r="AE14" s="3">
        <v>3</v>
      </c>
      <c r="AF14" s="3">
        <v>3</v>
      </c>
      <c r="AG14" s="9">
        <f t="shared" si="6"/>
        <v>6</v>
      </c>
      <c r="AH14" s="11">
        <f>X14+AD14+AG14</f>
        <v>27</v>
      </c>
      <c r="AI14" s="3" t="s">
        <v>61</v>
      </c>
      <c r="AJ14" s="3"/>
    </row>
    <row r="15" spans="1:36" ht="54.75" customHeight="1">
      <c r="A15" s="7" t="s">
        <v>22</v>
      </c>
      <c r="B15" s="3"/>
      <c r="C15" s="56" t="s">
        <v>28</v>
      </c>
      <c r="D15" s="56" t="s">
        <v>44</v>
      </c>
      <c r="E15" s="56" t="s">
        <v>45</v>
      </c>
      <c r="F15" s="3">
        <v>1</v>
      </c>
      <c r="G15" s="3">
        <v>2</v>
      </c>
      <c r="H15" s="30">
        <v>19800</v>
      </c>
      <c r="I15" s="30">
        <v>19800</v>
      </c>
      <c r="J15" s="25" t="s">
        <v>42</v>
      </c>
      <c r="K15" s="19">
        <v>1</v>
      </c>
      <c r="L15" s="3">
        <v>0</v>
      </c>
      <c r="M15" s="9">
        <f t="shared" si="0"/>
        <v>1</v>
      </c>
      <c r="N15" s="3">
        <v>1</v>
      </c>
      <c r="O15" s="3">
        <v>10</v>
      </c>
      <c r="P15" s="3">
        <v>9</v>
      </c>
      <c r="Q15" s="9">
        <f t="shared" si="1"/>
        <v>19</v>
      </c>
      <c r="R15" s="3">
        <v>0</v>
      </c>
      <c r="S15" s="3">
        <v>1</v>
      </c>
      <c r="T15" s="9">
        <f t="shared" si="2"/>
        <v>1</v>
      </c>
      <c r="U15" s="3">
        <v>0</v>
      </c>
      <c r="V15" s="3">
        <v>0</v>
      </c>
      <c r="W15" s="9">
        <f t="shared" si="3"/>
        <v>0</v>
      </c>
      <c r="X15" s="11">
        <f t="shared" si="8"/>
        <v>20</v>
      </c>
      <c r="Y15" s="3">
        <v>1</v>
      </c>
      <c r="Z15" s="3">
        <v>1</v>
      </c>
      <c r="AA15" s="9">
        <f t="shared" si="4"/>
        <v>2</v>
      </c>
      <c r="AB15" s="3">
        <v>1</v>
      </c>
      <c r="AC15" s="3">
        <v>0</v>
      </c>
      <c r="AD15" s="9">
        <f t="shared" si="5"/>
        <v>1</v>
      </c>
      <c r="AE15" s="3">
        <v>3</v>
      </c>
      <c r="AF15" s="3">
        <v>3</v>
      </c>
      <c r="AG15" s="9">
        <f t="shared" si="6"/>
        <v>6</v>
      </c>
      <c r="AH15" s="11">
        <f>X15+AD15+AG15</f>
        <v>27</v>
      </c>
      <c r="AI15" s="3"/>
      <c r="AJ15" s="3"/>
    </row>
    <row r="16" spans="1:36" ht="21" customHeight="1">
      <c r="A16" s="3"/>
      <c r="B16" s="3"/>
      <c r="C16" s="56"/>
      <c r="D16" s="56"/>
      <c r="E16" s="51"/>
      <c r="F16" s="3"/>
      <c r="G16" s="3"/>
      <c r="H16" s="30"/>
      <c r="I16" s="30"/>
      <c r="J16" s="58"/>
      <c r="K16" s="19"/>
      <c r="L16" s="3"/>
      <c r="M16" s="9"/>
      <c r="N16" s="3"/>
      <c r="O16" s="3"/>
      <c r="P16" s="3"/>
      <c r="Q16" s="9"/>
      <c r="R16" s="3"/>
      <c r="S16" s="3"/>
      <c r="T16" s="9"/>
      <c r="U16" s="3"/>
      <c r="V16" s="3"/>
      <c r="W16" s="9"/>
      <c r="X16" s="11"/>
      <c r="Y16" s="3"/>
      <c r="Z16" s="3"/>
      <c r="AA16" s="9"/>
      <c r="AB16" s="3"/>
      <c r="AC16" s="3"/>
      <c r="AD16" s="9"/>
      <c r="AE16" s="3"/>
      <c r="AF16" s="3"/>
      <c r="AG16" s="9"/>
      <c r="AH16" s="11"/>
      <c r="AI16" s="3"/>
      <c r="AJ16" s="3"/>
    </row>
    <row r="17" spans="1:36" ht="21" customHeight="1">
      <c r="A17" s="3"/>
      <c r="B17" s="3"/>
      <c r="C17" s="3"/>
      <c r="D17" s="3"/>
      <c r="E17" s="3"/>
      <c r="F17" s="3"/>
      <c r="G17" s="3"/>
      <c r="H17" s="3"/>
      <c r="I17" s="3"/>
      <c r="J17" s="21"/>
      <c r="K17" s="19"/>
      <c r="L17" s="3"/>
      <c r="M17" s="37"/>
      <c r="N17" s="3"/>
      <c r="O17" s="3"/>
      <c r="P17" s="3"/>
      <c r="Q17" s="37"/>
      <c r="R17" s="3"/>
      <c r="S17" s="3"/>
      <c r="T17" s="37"/>
      <c r="U17" s="3"/>
      <c r="V17" s="3"/>
      <c r="W17" s="37"/>
      <c r="X17" s="10"/>
      <c r="Y17" s="3"/>
      <c r="Z17" s="3"/>
      <c r="AA17" s="37"/>
      <c r="AB17" s="3"/>
      <c r="AC17" s="3"/>
      <c r="AD17" s="37"/>
      <c r="AE17" s="3"/>
      <c r="AF17" s="3"/>
      <c r="AG17" s="37"/>
      <c r="AH17" s="10"/>
      <c r="AI17" s="3"/>
      <c r="AJ17" s="3"/>
    </row>
    <row r="18" spans="1:39" ht="36" customHeight="1">
      <c r="A18" s="33"/>
      <c r="B18" s="33"/>
      <c r="C18" s="33"/>
      <c r="D18" s="33"/>
      <c r="E18" s="33"/>
      <c r="F18" s="33"/>
      <c r="G18" s="33"/>
      <c r="H18" s="35">
        <f>SUM(H12:H17)</f>
        <v>79200</v>
      </c>
      <c r="I18" s="35">
        <f>SUM(I12:I17)</f>
        <v>77550</v>
      </c>
      <c r="J18" s="34"/>
      <c r="K18" s="33"/>
      <c r="L18" s="33"/>
      <c r="M18" s="37">
        <f>SUM(M8:M17)</f>
        <v>16</v>
      </c>
      <c r="N18" s="33"/>
      <c r="O18" s="36">
        <f>SUM(O8:O17)</f>
        <v>45</v>
      </c>
      <c r="P18" s="38">
        <f>SUM(P8:P17)</f>
        <v>50</v>
      </c>
      <c r="Q18" s="37">
        <f>SUM(O18:P18)</f>
        <v>95</v>
      </c>
      <c r="R18" s="36">
        <f>SUM(R8:R17)</f>
        <v>2</v>
      </c>
      <c r="S18" s="38">
        <f>SUM(S8:S17)</f>
        <v>10</v>
      </c>
      <c r="T18" s="37">
        <f>SUM(R18:S18)</f>
        <v>12</v>
      </c>
      <c r="U18" s="36">
        <f>SUM(U8:U17)</f>
        <v>27</v>
      </c>
      <c r="V18" s="36">
        <f>SUM(V8:V17)</f>
        <v>17</v>
      </c>
      <c r="W18" s="37">
        <f>SUM(U18:V18)</f>
        <v>44</v>
      </c>
      <c r="X18" s="33">
        <f>SUM(X8:X17)</f>
        <v>151</v>
      </c>
      <c r="Y18" s="36">
        <f>SUM(Y8:Y17)</f>
        <v>9</v>
      </c>
      <c r="Z18" s="36">
        <f>SUM(Z8:Z17)</f>
        <v>13</v>
      </c>
      <c r="AA18" s="37">
        <f>SUM(Y18:Z18)</f>
        <v>22</v>
      </c>
      <c r="AB18" s="36">
        <f>SUM(AB8:AB17)</f>
        <v>5</v>
      </c>
      <c r="AC18" s="38">
        <f>SUM(AC8:AC17)</f>
        <v>4</v>
      </c>
      <c r="AD18" s="37">
        <f>SUM(AB18:AC18)</f>
        <v>9</v>
      </c>
      <c r="AE18" s="36">
        <f>SUM(AE8:AE17)</f>
        <v>23</v>
      </c>
      <c r="AF18" s="38">
        <f>SUM(AF8:AF17)</f>
        <v>19</v>
      </c>
      <c r="AG18" s="37">
        <f>SUM(AE18:AF18)</f>
        <v>42</v>
      </c>
      <c r="AH18" s="33">
        <f>SUM(AH8:AH17)</f>
        <v>202</v>
      </c>
      <c r="AI18" s="33"/>
      <c r="AJ18" s="33"/>
      <c r="AK18" s="1"/>
      <c r="AL18" s="1"/>
      <c r="AM18" s="1"/>
    </row>
  </sheetData>
  <sheetProtection/>
  <mergeCells count="28">
    <mergeCell ref="AI4:AI7"/>
    <mergeCell ref="F4:F7"/>
    <mergeCell ref="G4:G7"/>
    <mergeCell ref="AJ4:AJ7"/>
    <mergeCell ref="Y6:AA6"/>
    <mergeCell ref="H4:I6"/>
    <mergeCell ref="AB6:AD6"/>
    <mergeCell ref="AE6:AG6"/>
    <mergeCell ref="J4:AH4"/>
    <mergeCell ref="J5:M5"/>
    <mergeCell ref="A5:A7"/>
    <mergeCell ref="B5:B7"/>
    <mergeCell ref="K6:K7"/>
    <mergeCell ref="D4:D7"/>
    <mergeCell ref="N6:N7"/>
    <mergeCell ref="J6:J7"/>
    <mergeCell ref="N5:AH5"/>
    <mergeCell ref="E4:E7"/>
    <mergeCell ref="A1:AM1"/>
    <mergeCell ref="A2:AM2"/>
    <mergeCell ref="A3:AM3"/>
    <mergeCell ref="A4:B4"/>
    <mergeCell ref="C4:C7"/>
    <mergeCell ref="L6:L7"/>
    <mergeCell ref="M6:M7"/>
    <mergeCell ref="O6:Q6"/>
    <mergeCell ref="R6:T6"/>
    <mergeCell ref="U6:W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M32"/>
  <sheetViews>
    <sheetView zoomScale="80" zoomScaleNormal="80" zoomScalePageLayoutView="0" workbookViewId="0" topLeftCell="A1">
      <selection activeCell="AN11" sqref="AN11"/>
    </sheetView>
  </sheetViews>
  <sheetFormatPr defaultColWidth="9.140625" defaultRowHeight="12.75"/>
  <cols>
    <col min="1" max="1" width="3.421875" style="2" bestFit="1" customWidth="1"/>
    <col min="2" max="2" width="4.7109375" style="2" bestFit="1" customWidth="1"/>
    <col min="3" max="3" width="30.7109375" style="2" customWidth="1"/>
    <col min="4" max="4" width="17.00390625" style="2" customWidth="1"/>
    <col min="5" max="5" width="13.57421875" style="2" customWidth="1"/>
    <col min="6" max="7" width="5.57421875" style="2" customWidth="1"/>
    <col min="8" max="8" width="10.57421875" style="2" customWidth="1"/>
    <col min="9" max="10" width="10.140625" style="2" customWidth="1"/>
    <col min="11" max="13" width="5.28125" style="2" customWidth="1"/>
    <col min="14" max="14" width="8.140625" style="2" customWidth="1"/>
    <col min="15" max="15" width="4.140625" style="2" bestFit="1" customWidth="1"/>
    <col min="16" max="16" width="5.00390625" style="2" bestFit="1" customWidth="1"/>
    <col min="17" max="18" width="4.140625" style="2" bestFit="1" customWidth="1"/>
    <col min="19" max="19" width="5.00390625" style="2" bestFit="1" customWidth="1"/>
    <col min="20" max="21" width="4.140625" style="2" bestFit="1" customWidth="1"/>
    <col min="22" max="22" width="6.140625" style="2" customWidth="1"/>
    <col min="23" max="23" width="8.140625" style="2" customWidth="1"/>
    <col min="24" max="24" width="8.8515625" style="2" customWidth="1"/>
    <col min="25" max="27" width="4.140625" style="2" customWidth="1"/>
    <col min="28" max="30" width="5.57421875" style="2" customWidth="1"/>
    <col min="31" max="33" width="5.421875" style="2" customWidth="1"/>
    <col min="34" max="34" width="11.00390625" style="2" customWidth="1"/>
    <col min="35" max="36" width="7.57421875" style="2" customWidth="1"/>
    <col min="37" max="39" width="5.28125" style="2" bestFit="1" customWidth="1"/>
    <col min="40" max="40" width="13.28125" style="2" bestFit="1" customWidth="1"/>
    <col min="41" max="16384" width="9.140625" style="2" customWidth="1"/>
  </cols>
  <sheetData>
    <row r="1" spans="1:39" ht="20.2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2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2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6" ht="23.25" customHeight="1">
      <c r="A4" s="65" t="s">
        <v>1</v>
      </c>
      <c r="B4" s="65"/>
      <c r="C4" s="65" t="s">
        <v>4</v>
      </c>
      <c r="D4" s="65" t="s">
        <v>12</v>
      </c>
      <c r="E4" s="73" t="s">
        <v>29</v>
      </c>
      <c r="F4" s="65" t="s">
        <v>5</v>
      </c>
      <c r="G4" s="65" t="s">
        <v>6</v>
      </c>
      <c r="H4" s="76" t="s">
        <v>7</v>
      </c>
      <c r="I4" s="77"/>
      <c r="J4" s="76" t="s">
        <v>8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77"/>
      <c r="AI4" s="87" t="s">
        <v>25</v>
      </c>
      <c r="AJ4" s="87" t="s">
        <v>26</v>
      </c>
    </row>
    <row r="5" spans="1:36" ht="20.25">
      <c r="A5" s="65" t="s">
        <v>2</v>
      </c>
      <c r="B5" s="65" t="s">
        <v>3</v>
      </c>
      <c r="C5" s="65"/>
      <c r="D5" s="65"/>
      <c r="E5" s="74"/>
      <c r="F5" s="65"/>
      <c r="G5" s="65"/>
      <c r="H5" s="78"/>
      <c r="I5" s="79"/>
      <c r="J5" s="65" t="s">
        <v>23</v>
      </c>
      <c r="K5" s="65"/>
      <c r="L5" s="65"/>
      <c r="M5" s="65"/>
      <c r="N5" s="70" t="s">
        <v>12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87"/>
      <c r="AJ5" s="87"/>
    </row>
    <row r="6" spans="1:36" ht="20.25">
      <c r="A6" s="65"/>
      <c r="B6" s="65"/>
      <c r="C6" s="65"/>
      <c r="D6" s="65"/>
      <c r="E6" s="74"/>
      <c r="F6" s="65"/>
      <c r="G6" s="65"/>
      <c r="H6" s="78"/>
      <c r="I6" s="79"/>
      <c r="J6" s="69" t="s">
        <v>27</v>
      </c>
      <c r="K6" s="66" t="s">
        <v>9</v>
      </c>
      <c r="L6" s="66" t="s">
        <v>10</v>
      </c>
      <c r="M6" s="66" t="s">
        <v>11</v>
      </c>
      <c r="N6" s="67" t="s">
        <v>18</v>
      </c>
      <c r="O6" s="65" t="s">
        <v>13</v>
      </c>
      <c r="P6" s="65"/>
      <c r="Q6" s="65"/>
      <c r="R6" s="65" t="s">
        <v>14</v>
      </c>
      <c r="S6" s="65"/>
      <c r="T6" s="65"/>
      <c r="U6" s="65" t="s">
        <v>15</v>
      </c>
      <c r="V6" s="65"/>
      <c r="W6" s="65"/>
      <c r="X6" s="59" t="s">
        <v>11</v>
      </c>
      <c r="Y6" s="70" t="s">
        <v>19</v>
      </c>
      <c r="Z6" s="71"/>
      <c r="AA6" s="72"/>
      <c r="AB6" s="84" t="s">
        <v>16</v>
      </c>
      <c r="AC6" s="85"/>
      <c r="AD6" s="86"/>
      <c r="AE6" s="70" t="s">
        <v>24</v>
      </c>
      <c r="AF6" s="71"/>
      <c r="AG6" s="72"/>
      <c r="AH6" s="59" t="s">
        <v>11</v>
      </c>
      <c r="AI6" s="87"/>
      <c r="AJ6" s="87"/>
    </row>
    <row r="7" spans="1:36" ht="20.25">
      <c r="A7" s="65"/>
      <c r="B7" s="65"/>
      <c r="C7" s="65"/>
      <c r="D7" s="65"/>
      <c r="E7" s="66"/>
      <c r="F7" s="65"/>
      <c r="G7" s="65"/>
      <c r="H7" s="4" t="s">
        <v>20</v>
      </c>
      <c r="I7" s="5" t="s">
        <v>21</v>
      </c>
      <c r="J7" s="68"/>
      <c r="K7" s="65"/>
      <c r="L7" s="65"/>
      <c r="M7" s="65"/>
      <c r="N7" s="68"/>
      <c r="O7" s="3" t="s">
        <v>9</v>
      </c>
      <c r="P7" s="3" t="s">
        <v>10</v>
      </c>
      <c r="Q7" s="3" t="s">
        <v>11</v>
      </c>
      <c r="R7" s="3" t="s">
        <v>9</v>
      </c>
      <c r="S7" s="3" t="s">
        <v>10</v>
      </c>
      <c r="T7" s="3" t="s">
        <v>11</v>
      </c>
      <c r="U7" s="3" t="s">
        <v>9</v>
      </c>
      <c r="V7" s="3" t="s">
        <v>10</v>
      </c>
      <c r="W7" s="3" t="s">
        <v>11</v>
      </c>
      <c r="X7" s="59" t="s">
        <v>17</v>
      </c>
      <c r="Y7" s="3" t="s">
        <v>9</v>
      </c>
      <c r="Z7" s="3" t="s">
        <v>10</v>
      </c>
      <c r="AA7" s="3" t="s">
        <v>11</v>
      </c>
      <c r="AB7" s="3" t="s">
        <v>9</v>
      </c>
      <c r="AC7" s="3" t="s">
        <v>10</v>
      </c>
      <c r="AD7" s="3" t="s">
        <v>11</v>
      </c>
      <c r="AE7" s="3" t="s">
        <v>9</v>
      </c>
      <c r="AF7" s="3" t="s">
        <v>10</v>
      </c>
      <c r="AG7" s="3" t="s">
        <v>11</v>
      </c>
      <c r="AH7" s="59" t="s">
        <v>17</v>
      </c>
      <c r="AI7" s="87"/>
      <c r="AJ7" s="87"/>
    </row>
    <row r="8" spans="1:36" ht="64.5" customHeight="1">
      <c r="A8" s="7" t="s">
        <v>22</v>
      </c>
      <c r="B8" s="7"/>
      <c r="C8" s="14" t="s">
        <v>35</v>
      </c>
      <c r="D8" s="14" t="s">
        <v>62</v>
      </c>
      <c r="E8" s="26" t="s">
        <v>63</v>
      </c>
      <c r="F8" s="7">
        <v>1</v>
      </c>
      <c r="G8" s="7">
        <v>1</v>
      </c>
      <c r="H8" s="17">
        <v>15080</v>
      </c>
      <c r="I8" s="17">
        <v>15080</v>
      </c>
      <c r="J8" s="12" t="s">
        <v>57</v>
      </c>
      <c r="K8" s="7">
        <v>1</v>
      </c>
      <c r="L8" s="7">
        <v>2</v>
      </c>
      <c r="M8" s="9">
        <f aca="true" t="shared" si="0" ref="M8:M13">SUM(K8:L8)</f>
        <v>3</v>
      </c>
      <c r="N8" s="7">
        <v>1</v>
      </c>
      <c r="O8" s="7">
        <v>0</v>
      </c>
      <c r="P8" s="7">
        <v>0</v>
      </c>
      <c r="Q8" s="9">
        <f aca="true" t="shared" si="1" ref="Q8:Q13">SUM(O8:P8)</f>
        <v>0</v>
      </c>
      <c r="R8" s="7"/>
      <c r="S8" s="7"/>
      <c r="T8" s="9">
        <f aca="true" t="shared" si="2" ref="T8:T13">SUM(R8:S8)</f>
        <v>0</v>
      </c>
      <c r="U8" s="53">
        <v>9</v>
      </c>
      <c r="V8" s="7">
        <v>20</v>
      </c>
      <c r="W8" s="9">
        <f aca="true" t="shared" si="3" ref="W8:W13">SUM(U8:V8)</f>
        <v>29</v>
      </c>
      <c r="X8" s="60">
        <f>M8+Q8+T8+W8</f>
        <v>32</v>
      </c>
      <c r="Y8" s="7">
        <v>0</v>
      </c>
      <c r="Z8" s="7">
        <v>2</v>
      </c>
      <c r="AA8" s="9">
        <f aca="true" t="shared" si="4" ref="AA8:AA13">SUM(Y8:Z8)</f>
        <v>2</v>
      </c>
      <c r="AB8" s="7">
        <v>1</v>
      </c>
      <c r="AC8" s="7">
        <v>3</v>
      </c>
      <c r="AD8" s="9">
        <f aca="true" t="shared" si="5" ref="AD8:AD13">SUM(AB8:AC8)</f>
        <v>4</v>
      </c>
      <c r="AE8" s="7">
        <v>3</v>
      </c>
      <c r="AF8" s="7">
        <v>2</v>
      </c>
      <c r="AG8" s="9">
        <f aca="true" t="shared" si="6" ref="AG8:AG13">SUM(AE8:AF8)</f>
        <v>5</v>
      </c>
      <c r="AH8" s="60">
        <f aca="true" t="shared" si="7" ref="AH8:AH13">SUM(,AD8,AA8,X8)</f>
        <v>38</v>
      </c>
      <c r="AI8" s="7"/>
      <c r="AJ8" s="7"/>
    </row>
    <row r="9" spans="1:36" ht="70.5" customHeight="1">
      <c r="A9" s="7" t="s">
        <v>22</v>
      </c>
      <c r="B9" s="7"/>
      <c r="C9" s="14" t="s">
        <v>35</v>
      </c>
      <c r="D9" s="14" t="s">
        <v>32</v>
      </c>
      <c r="E9" s="26" t="s">
        <v>36</v>
      </c>
      <c r="F9" s="7">
        <v>1</v>
      </c>
      <c r="G9" s="7">
        <v>1</v>
      </c>
      <c r="H9" s="8">
        <v>15080</v>
      </c>
      <c r="I9" s="8">
        <v>15080</v>
      </c>
      <c r="J9" s="12" t="s">
        <v>38</v>
      </c>
      <c r="K9" s="7">
        <v>1</v>
      </c>
      <c r="L9" s="7">
        <v>0</v>
      </c>
      <c r="M9" s="9">
        <f t="shared" si="0"/>
        <v>1</v>
      </c>
      <c r="N9" s="7">
        <v>1</v>
      </c>
      <c r="O9" s="7">
        <v>0</v>
      </c>
      <c r="P9" s="7">
        <v>0</v>
      </c>
      <c r="Q9" s="9">
        <f t="shared" si="1"/>
        <v>0</v>
      </c>
      <c r="R9" s="7">
        <v>0</v>
      </c>
      <c r="S9" s="7">
        <v>0</v>
      </c>
      <c r="T9" s="9">
        <f t="shared" si="2"/>
        <v>0</v>
      </c>
      <c r="U9" s="39">
        <v>13</v>
      </c>
      <c r="V9" s="42">
        <v>15</v>
      </c>
      <c r="W9" s="9">
        <f t="shared" si="3"/>
        <v>28</v>
      </c>
      <c r="X9" s="60">
        <f aca="true" t="shared" si="8" ref="X9:X19">M9+Q9+T9+W9</f>
        <v>29</v>
      </c>
      <c r="Y9" s="41">
        <v>1</v>
      </c>
      <c r="Z9" s="42">
        <v>0</v>
      </c>
      <c r="AA9" s="9">
        <f t="shared" si="4"/>
        <v>1</v>
      </c>
      <c r="AB9" s="41"/>
      <c r="AC9" s="42"/>
      <c r="AD9" s="9">
        <f t="shared" si="5"/>
        <v>0</v>
      </c>
      <c r="AE9" s="41">
        <v>2</v>
      </c>
      <c r="AF9" s="42">
        <v>3</v>
      </c>
      <c r="AG9" s="9">
        <f t="shared" si="6"/>
        <v>5</v>
      </c>
      <c r="AH9" s="60">
        <f>SUM(,AD9,AA9,X9)</f>
        <v>30</v>
      </c>
      <c r="AI9" s="16"/>
      <c r="AJ9" s="16"/>
    </row>
    <row r="10" spans="1:36" ht="64.5" customHeight="1">
      <c r="A10" s="7" t="s">
        <v>22</v>
      </c>
      <c r="B10" s="7"/>
      <c r="C10" s="14" t="s">
        <v>35</v>
      </c>
      <c r="D10" s="14" t="s">
        <v>51</v>
      </c>
      <c r="E10" s="26" t="s">
        <v>54</v>
      </c>
      <c r="F10" s="7">
        <v>1</v>
      </c>
      <c r="G10" s="7">
        <v>1</v>
      </c>
      <c r="H10" s="17">
        <v>15080</v>
      </c>
      <c r="I10" s="17">
        <v>14840</v>
      </c>
      <c r="J10" s="12" t="s">
        <v>53</v>
      </c>
      <c r="K10" s="7">
        <v>1</v>
      </c>
      <c r="L10" s="7">
        <v>2</v>
      </c>
      <c r="M10" s="9">
        <f t="shared" si="0"/>
        <v>3</v>
      </c>
      <c r="N10" s="7">
        <v>1</v>
      </c>
      <c r="O10" s="7"/>
      <c r="P10" s="7"/>
      <c r="Q10" s="9">
        <f t="shared" si="1"/>
        <v>0</v>
      </c>
      <c r="R10" s="7"/>
      <c r="S10" s="7"/>
      <c r="T10" s="9">
        <f t="shared" si="2"/>
        <v>0</v>
      </c>
      <c r="U10" s="53">
        <v>14</v>
      </c>
      <c r="V10" s="7">
        <v>17</v>
      </c>
      <c r="W10" s="9">
        <f t="shared" si="3"/>
        <v>31</v>
      </c>
      <c r="X10" s="60">
        <f>M10+Q10+T10+W10</f>
        <v>34</v>
      </c>
      <c r="Y10" s="7">
        <v>2</v>
      </c>
      <c r="Z10" s="7">
        <v>1</v>
      </c>
      <c r="AA10" s="9">
        <f t="shared" si="4"/>
        <v>3</v>
      </c>
      <c r="AB10" s="7">
        <v>0</v>
      </c>
      <c r="AC10" s="7">
        <v>0</v>
      </c>
      <c r="AD10" s="9">
        <f t="shared" si="5"/>
        <v>0</v>
      </c>
      <c r="AE10" s="7">
        <v>3</v>
      </c>
      <c r="AF10" s="7">
        <v>2</v>
      </c>
      <c r="AG10" s="9">
        <f t="shared" si="6"/>
        <v>5</v>
      </c>
      <c r="AH10" s="60">
        <f t="shared" si="7"/>
        <v>37</v>
      </c>
      <c r="AI10" s="7"/>
      <c r="AJ10" s="7"/>
    </row>
    <row r="11" spans="1:36" ht="60.75">
      <c r="A11" s="7" t="s">
        <v>22</v>
      </c>
      <c r="B11" s="3"/>
      <c r="C11" s="14" t="s">
        <v>35</v>
      </c>
      <c r="D11" s="14" t="s">
        <v>64</v>
      </c>
      <c r="E11" s="62">
        <v>24189</v>
      </c>
      <c r="F11" s="3">
        <v>1</v>
      </c>
      <c r="G11" s="3">
        <v>1</v>
      </c>
      <c r="H11" s="17">
        <v>15080</v>
      </c>
      <c r="I11" s="12">
        <v>15020</v>
      </c>
      <c r="J11" s="12" t="s">
        <v>57</v>
      </c>
      <c r="K11" s="3">
        <v>2</v>
      </c>
      <c r="L11" s="3">
        <v>1</v>
      </c>
      <c r="M11" s="9">
        <f t="shared" si="0"/>
        <v>3</v>
      </c>
      <c r="N11" s="3"/>
      <c r="O11" s="3"/>
      <c r="P11" s="3"/>
      <c r="Q11" s="9">
        <f t="shared" si="1"/>
        <v>0</v>
      </c>
      <c r="R11" s="3"/>
      <c r="S11" s="3"/>
      <c r="T11" s="9">
        <f t="shared" si="2"/>
        <v>0</v>
      </c>
      <c r="U11" s="38">
        <v>4</v>
      </c>
      <c r="V11" s="43">
        <v>21</v>
      </c>
      <c r="W11" s="9">
        <f t="shared" si="3"/>
        <v>25</v>
      </c>
      <c r="X11" s="60">
        <f>M11+Q11+T11+W11</f>
        <v>28</v>
      </c>
      <c r="Y11" s="38">
        <v>2</v>
      </c>
      <c r="Z11" s="43">
        <v>1</v>
      </c>
      <c r="AA11" s="37">
        <f t="shared" si="4"/>
        <v>3</v>
      </c>
      <c r="AB11" s="38">
        <v>3</v>
      </c>
      <c r="AC11" s="43">
        <v>0</v>
      </c>
      <c r="AD11" s="37">
        <f t="shared" si="5"/>
        <v>3</v>
      </c>
      <c r="AE11" s="38">
        <v>3</v>
      </c>
      <c r="AF11" s="43">
        <v>3</v>
      </c>
      <c r="AG11" s="37">
        <f t="shared" si="6"/>
        <v>6</v>
      </c>
      <c r="AH11" s="60">
        <f>SUM(,AD11,AA11,X11)</f>
        <v>34</v>
      </c>
      <c r="AI11" s="3"/>
      <c r="AJ11" s="3"/>
    </row>
    <row r="12" spans="1:36" ht="66" customHeight="1">
      <c r="A12" s="7" t="s">
        <v>22</v>
      </c>
      <c r="B12" s="7"/>
      <c r="C12" s="14" t="s">
        <v>35</v>
      </c>
      <c r="D12" s="14" t="s">
        <v>34</v>
      </c>
      <c r="E12" s="18" t="s">
        <v>39</v>
      </c>
      <c r="F12" s="7">
        <v>1</v>
      </c>
      <c r="G12" s="7">
        <v>1</v>
      </c>
      <c r="H12" s="17">
        <v>15080</v>
      </c>
      <c r="I12" s="17">
        <v>14990</v>
      </c>
      <c r="J12" s="13" t="s">
        <v>40</v>
      </c>
      <c r="K12" s="7">
        <v>3</v>
      </c>
      <c r="L12" s="7">
        <v>0</v>
      </c>
      <c r="M12" s="9">
        <f t="shared" si="0"/>
        <v>3</v>
      </c>
      <c r="N12" s="7">
        <v>1</v>
      </c>
      <c r="O12" s="7"/>
      <c r="P12" s="7"/>
      <c r="Q12" s="9">
        <f t="shared" si="1"/>
        <v>0</v>
      </c>
      <c r="R12" s="7"/>
      <c r="S12" s="7"/>
      <c r="T12" s="9">
        <f t="shared" si="2"/>
        <v>0</v>
      </c>
      <c r="U12" s="39">
        <v>7</v>
      </c>
      <c r="V12" s="42">
        <v>24</v>
      </c>
      <c r="W12" s="9">
        <f t="shared" si="3"/>
        <v>31</v>
      </c>
      <c r="X12" s="60">
        <f>M12+Q12+T12+W12</f>
        <v>34</v>
      </c>
      <c r="Y12" s="41">
        <v>0</v>
      </c>
      <c r="Z12" s="42">
        <v>1</v>
      </c>
      <c r="AA12" s="9">
        <f t="shared" si="4"/>
        <v>1</v>
      </c>
      <c r="AB12" s="41"/>
      <c r="AC12" s="42">
        <v>2</v>
      </c>
      <c r="AD12" s="9">
        <f t="shared" si="5"/>
        <v>2</v>
      </c>
      <c r="AE12" s="41">
        <v>2</v>
      </c>
      <c r="AF12" s="42">
        <v>3</v>
      </c>
      <c r="AG12" s="9">
        <f t="shared" si="6"/>
        <v>5</v>
      </c>
      <c r="AH12" s="60">
        <f t="shared" si="7"/>
        <v>37</v>
      </c>
      <c r="AI12" s="16"/>
      <c r="AJ12" s="16"/>
    </row>
    <row r="13" spans="1:36" ht="93" customHeight="1">
      <c r="A13" s="7" t="s">
        <v>22</v>
      </c>
      <c r="B13" s="7"/>
      <c r="C13" s="14" t="s">
        <v>35</v>
      </c>
      <c r="D13" s="14" t="s">
        <v>44</v>
      </c>
      <c r="E13" s="18" t="s">
        <v>46</v>
      </c>
      <c r="F13" s="7">
        <v>1</v>
      </c>
      <c r="G13" s="7">
        <v>1</v>
      </c>
      <c r="H13" s="17">
        <v>15080</v>
      </c>
      <c r="I13" s="12">
        <v>15080</v>
      </c>
      <c r="J13" s="15" t="s">
        <v>42</v>
      </c>
      <c r="K13" s="7">
        <v>0</v>
      </c>
      <c r="L13" s="7">
        <v>0</v>
      </c>
      <c r="M13" s="9">
        <f t="shared" si="0"/>
        <v>0</v>
      </c>
      <c r="N13" s="7">
        <v>1</v>
      </c>
      <c r="O13" s="7"/>
      <c r="P13" s="7"/>
      <c r="Q13" s="9">
        <f t="shared" si="1"/>
        <v>0</v>
      </c>
      <c r="R13" s="7"/>
      <c r="S13" s="7"/>
      <c r="T13" s="9">
        <f t="shared" si="2"/>
        <v>0</v>
      </c>
      <c r="U13" s="39">
        <v>4</v>
      </c>
      <c r="V13" s="42">
        <v>24</v>
      </c>
      <c r="W13" s="9">
        <f t="shared" si="3"/>
        <v>28</v>
      </c>
      <c r="X13" s="60">
        <f>M13+Q13+T13+W13</f>
        <v>28</v>
      </c>
      <c r="Y13" s="41">
        <v>0</v>
      </c>
      <c r="Z13" s="42">
        <v>3</v>
      </c>
      <c r="AA13" s="9">
        <f t="shared" si="4"/>
        <v>3</v>
      </c>
      <c r="AB13" s="41">
        <v>0</v>
      </c>
      <c r="AC13" s="42">
        <v>0</v>
      </c>
      <c r="AD13" s="9">
        <f t="shared" si="5"/>
        <v>0</v>
      </c>
      <c r="AE13" s="41">
        <v>3</v>
      </c>
      <c r="AF13" s="42">
        <v>3</v>
      </c>
      <c r="AG13" s="9">
        <f t="shared" si="6"/>
        <v>6</v>
      </c>
      <c r="AH13" s="60">
        <f t="shared" si="7"/>
        <v>31</v>
      </c>
      <c r="AI13" s="7"/>
      <c r="AJ13" s="7"/>
    </row>
    <row r="14" spans="1:36" ht="20.25">
      <c r="A14" s="7"/>
      <c r="B14" s="3"/>
      <c r="C14" s="14"/>
      <c r="D14" s="14"/>
      <c r="E14" s="62"/>
      <c r="F14" s="3"/>
      <c r="G14" s="3"/>
      <c r="H14" s="17"/>
      <c r="I14" s="12"/>
      <c r="J14" s="12"/>
      <c r="K14" s="3"/>
      <c r="L14" s="3"/>
      <c r="M14" s="9"/>
      <c r="N14" s="3"/>
      <c r="O14" s="3"/>
      <c r="P14" s="3"/>
      <c r="Q14" s="9"/>
      <c r="R14" s="3"/>
      <c r="S14" s="3"/>
      <c r="T14" s="9"/>
      <c r="U14" s="38"/>
      <c r="V14" s="43"/>
      <c r="W14" s="9"/>
      <c r="X14" s="60"/>
      <c r="Y14" s="38"/>
      <c r="Z14" s="43"/>
      <c r="AA14" s="37"/>
      <c r="AB14" s="38"/>
      <c r="AC14" s="43"/>
      <c r="AD14" s="37"/>
      <c r="AE14" s="38"/>
      <c r="AF14" s="43"/>
      <c r="AG14" s="37"/>
      <c r="AH14" s="60"/>
      <c r="AI14" s="3"/>
      <c r="AJ14" s="3"/>
    </row>
    <row r="15" spans="1:36" ht="20.25">
      <c r="A15" s="3"/>
      <c r="B15" s="3"/>
      <c r="C15" s="6"/>
      <c r="D15" s="6"/>
      <c r="E15" s="6"/>
      <c r="F15" s="3"/>
      <c r="G15" s="3"/>
      <c r="H15" s="3"/>
      <c r="I15" s="3"/>
      <c r="J15" s="3"/>
      <c r="K15" s="3"/>
      <c r="L15" s="3"/>
      <c r="M15" s="9">
        <f>SUM(K15:L15)</f>
        <v>0</v>
      </c>
      <c r="N15" s="3"/>
      <c r="O15" s="3"/>
      <c r="P15" s="3"/>
      <c r="Q15" s="9">
        <f>SUM(O15:P15)</f>
        <v>0</v>
      </c>
      <c r="R15" s="3"/>
      <c r="S15" s="3"/>
      <c r="T15" s="9">
        <f>SUM(R15:S15)</f>
        <v>0</v>
      </c>
      <c r="U15" s="38"/>
      <c r="V15" s="43"/>
      <c r="W15" s="37"/>
      <c r="X15" s="60">
        <f t="shared" si="8"/>
        <v>0</v>
      </c>
      <c r="Y15" s="38"/>
      <c r="Z15" s="43"/>
      <c r="AA15" s="37"/>
      <c r="AB15" s="38"/>
      <c r="AC15" s="43"/>
      <c r="AD15" s="37"/>
      <c r="AE15" s="38"/>
      <c r="AF15" s="43"/>
      <c r="AG15" s="37"/>
      <c r="AH15" s="60">
        <f>SUM(,AD15,,X15)</f>
        <v>0</v>
      </c>
      <c r="AI15" s="3"/>
      <c r="AJ15" s="3"/>
    </row>
    <row r="16" spans="1:36" ht="2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>
        <f>SUM(K16:L16)</f>
        <v>0</v>
      </c>
      <c r="N16" s="3"/>
      <c r="O16" s="3"/>
      <c r="P16" s="3"/>
      <c r="Q16" s="9">
        <f>SUM(O16:P16)</f>
        <v>0</v>
      </c>
      <c r="R16" s="3"/>
      <c r="S16" s="3"/>
      <c r="T16" s="9">
        <f>SUM(R16:S16)</f>
        <v>0</v>
      </c>
      <c r="U16" s="38"/>
      <c r="V16" s="43"/>
      <c r="W16" s="37"/>
      <c r="X16" s="60">
        <f t="shared" si="8"/>
        <v>0</v>
      </c>
      <c r="Y16" s="38"/>
      <c r="Z16" s="43"/>
      <c r="AA16" s="37"/>
      <c r="AB16" s="38"/>
      <c r="AC16" s="43"/>
      <c r="AD16" s="37"/>
      <c r="AE16" s="38"/>
      <c r="AF16" s="43"/>
      <c r="AG16" s="37"/>
      <c r="AH16" s="60">
        <f>SUM(,AD16,,X16)</f>
        <v>0</v>
      </c>
      <c r="AI16" s="3"/>
      <c r="AJ16" s="3"/>
    </row>
    <row r="17" spans="1:36" ht="2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>
        <f>SUM(K17:L17)</f>
        <v>0</v>
      </c>
      <c r="N17" s="3"/>
      <c r="O17" s="3"/>
      <c r="P17" s="3"/>
      <c r="Q17" s="9">
        <f>SUM(O17:P17)</f>
        <v>0</v>
      </c>
      <c r="R17" s="3"/>
      <c r="S17" s="3"/>
      <c r="T17" s="9">
        <f>SUM(R17:S17)</f>
        <v>0</v>
      </c>
      <c r="U17" s="38"/>
      <c r="V17" s="43"/>
      <c r="W17" s="37"/>
      <c r="X17" s="60">
        <f t="shared" si="8"/>
        <v>0</v>
      </c>
      <c r="Y17" s="38"/>
      <c r="Z17" s="43"/>
      <c r="AA17" s="37"/>
      <c r="AB17" s="38"/>
      <c r="AC17" s="43"/>
      <c r="AD17" s="37"/>
      <c r="AE17" s="38"/>
      <c r="AF17" s="43"/>
      <c r="AG17" s="37"/>
      <c r="AH17" s="60">
        <f>SUM(,AD17,,X17)</f>
        <v>0</v>
      </c>
      <c r="AI17" s="3"/>
      <c r="AJ17" s="3"/>
    </row>
    <row r="18" spans="1:36" ht="2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>
        <f>SUM(K18:L18)</f>
        <v>0</v>
      </c>
      <c r="N18" s="3"/>
      <c r="O18" s="3"/>
      <c r="P18" s="3"/>
      <c r="Q18" s="9">
        <f>SUM(O18:P18)</f>
        <v>0</v>
      </c>
      <c r="R18" s="3"/>
      <c r="S18" s="3"/>
      <c r="T18" s="9">
        <f>SUM(R18:S18)</f>
        <v>0</v>
      </c>
      <c r="U18" s="38"/>
      <c r="V18" s="43"/>
      <c r="W18" s="37"/>
      <c r="X18" s="60">
        <f t="shared" si="8"/>
        <v>0</v>
      </c>
      <c r="Y18" s="38"/>
      <c r="Z18" s="43"/>
      <c r="AA18" s="37"/>
      <c r="AB18" s="38"/>
      <c r="AC18" s="43"/>
      <c r="AD18" s="37"/>
      <c r="AE18" s="38"/>
      <c r="AF18" s="43"/>
      <c r="AG18" s="37"/>
      <c r="AH18" s="60">
        <f>SUM(,AD18,,X18)</f>
        <v>0</v>
      </c>
      <c r="AI18" s="3"/>
      <c r="AJ18" s="3"/>
    </row>
    <row r="19" spans="1:36" ht="2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>
        <f>SUM(K19:L19)</f>
        <v>0</v>
      </c>
      <c r="N19" s="3"/>
      <c r="O19" s="3"/>
      <c r="P19" s="3"/>
      <c r="Q19" s="9">
        <f>SUM(O19:P19)</f>
        <v>0</v>
      </c>
      <c r="R19" s="3"/>
      <c r="S19" s="3"/>
      <c r="T19" s="9">
        <f>SUM(R19:S19)</f>
        <v>0</v>
      </c>
      <c r="U19" s="38"/>
      <c r="V19" s="43"/>
      <c r="W19" s="37"/>
      <c r="X19" s="60">
        <f t="shared" si="8"/>
        <v>0</v>
      </c>
      <c r="Y19" s="38"/>
      <c r="Z19" s="43"/>
      <c r="AA19" s="37"/>
      <c r="AB19" s="38"/>
      <c r="AC19" s="43"/>
      <c r="AD19" s="37"/>
      <c r="AE19" s="38"/>
      <c r="AF19" s="43"/>
      <c r="AG19" s="37"/>
      <c r="AH19" s="60">
        <f>SUM(,AD19,,X19)</f>
        <v>0</v>
      </c>
      <c r="AI19" s="3"/>
      <c r="AJ19" s="3"/>
    </row>
    <row r="20" spans="1:36" ht="41.25" customHeight="1">
      <c r="A20" s="31"/>
      <c r="B20" s="31"/>
      <c r="C20" s="31"/>
      <c r="D20" s="31"/>
      <c r="E20" s="31"/>
      <c r="F20" s="31">
        <f>SUM(F8:F19)</f>
        <v>6</v>
      </c>
      <c r="G20" s="31">
        <f>SUM(G8:G19)</f>
        <v>6</v>
      </c>
      <c r="H20" s="32">
        <f>SUM(H9:H19)</f>
        <v>75400</v>
      </c>
      <c r="I20" s="32">
        <f>SUM(I9:I19)</f>
        <v>75010</v>
      </c>
      <c r="J20" s="31"/>
      <c r="K20" s="31"/>
      <c r="L20" s="31"/>
      <c r="M20" s="31">
        <f>SUM(M9:M19)</f>
        <v>10</v>
      </c>
      <c r="N20" s="31"/>
      <c r="O20" s="31"/>
      <c r="P20" s="31"/>
      <c r="Q20" s="31"/>
      <c r="R20" s="31"/>
      <c r="S20" s="31"/>
      <c r="T20" s="31"/>
      <c r="U20" s="40">
        <f>SUM(U9:U19)</f>
        <v>42</v>
      </c>
      <c r="V20" s="44">
        <f>SUM(V9:V19)</f>
        <v>101</v>
      </c>
      <c r="W20" s="45">
        <f>SUM(U20:V20)</f>
        <v>143</v>
      </c>
      <c r="X20" s="61">
        <f>SUM(X8:X19)</f>
        <v>185</v>
      </c>
      <c r="Y20" s="40">
        <f aca="true" t="shared" si="9" ref="Y20:AF20">SUM(Y8:Y19)</f>
        <v>5</v>
      </c>
      <c r="Z20" s="63">
        <f t="shared" si="9"/>
        <v>8</v>
      </c>
      <c r="AA20" s="45">
        <f t="shared" si="9"/>
        <v>13</v>
      </c>
      <c r="AB20" s="40">
        <f t="shared" si="9"/>
        <v>4</v>
      </c>
      <c r="AC20" s="63">
        <f t="shared" si="9"/>
        <v>5</v>
      </c>
      <c r="AD20" s="45">
        <f t="shared" si="9"/>
        <v>9</v>
      </c>
      <c r="AE20" s="40">
        <f t="shared" si="9"/>
        <v>16</v>
      </c>
      <c r="AF20" s="63">
        <f t="shared" si="9"/>
        <v>16</v>
      </c>
      <c r="AG20" s="45">
        <f>SUM(AG8:AG19)</f>
        <v>32</v>
      </c>
      <c r="AH20" s="61">
        <f>SUM(AH8:AH19)</f>
        <v>207</v>
      </c>
      <c r="AI20" s="31"/>
      <c r="AJ20" s="31"/>
    </row>
    <row r="21" spans="1:3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</sheetData>
  <sheetProtection/>
  <mergeCells count="28">
    <mergeCell ref="A1:AM1"/>
    <mergeCell ref="A2:AM2"/>
    <mergeCell ref="A3:AM3"/>
    <mergeCell ref="A4:B4"/>
    <mergeCell ref="C4:C7"/>
    <mergeCell ref="D4:D7"/>
    <mergeCell ref="E4:E7"/>
    <mergeCell ref="F4:F7"/>
    <mergeCell ref="G4:G7"/>
    <mergeCell ref="H4:I6"/>
    <mergeCell ref="J4:AH4"/>
    <mergeCell ref="AI4:AI7"/>
    <mergeCell ref="AJ4:AJ7"/>
    <mergeCell ref="A5:A7"/>
    <mergeCell ref="B5:B7"/>
    <mergeCell ref="J5:M5"/>
    <mergeCell ref="N5:AH5"/>
    <mergeCell ref="J6:J7"/>
    <mergeCell ref="K6:K7"/>
    <mergeCell ref="L6:L7"/>
    <mergeCell ref="AB6:AD6"/>
    <mergeCell ref="AE6:AG6"/>
    <mergeCell ref="M6:M7"/>
    <mergeCell ref="N6:N7"/>
    <mergeCell ref="O6:Q6"/>
    <mergeCell ref="R6:T6"/>
    <mergeCell ref="U6:W6"/>
    <mergeCell ref="Y6:A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2023-04-19T08:26:02Z</cp:lastPrinted>
  <dcterms:created xsi:type="dcterms:W3CDTF">2010-02-03T01:54:43Z</dcterms:created>
  <dcterms:modified xsi:type="dcterms:W3CDTF">2023-04-21T07:46:25Z</dcterms:modified>
  <cp:category/>
  <cp:version/>
  <cp:contentType/>
  <cp:contentStatus/>
</cp:coreProperties>
</file>